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66" i="1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C104"/>
  <c r="B104"/>
  <c r="E20"/>
  <c r="E21" s="1"/>
  <c r="C20"/>
  <c r="B20" s="1"/>
  <c r="D104" l="1"/>
  <c r="E104" s="1"/>
  <c r="C105" s="1"/>
  <c r="D105" s="1"/>
  <c r="E105" s="1"/>
  <c r="C22"/>
  <c r="B22" s="1"/>
  <c r="E22"/>
  <c r="C21"/>
  <c r="B21" s="1"/>
  <c r="C106" l="1"/>
  <c r="D106" s="1"/>
  <c r="E106" s="1"/>
  <c r="E23"/>
  <c r="C23"/>
  <c r="B23" s="1"/>
  <c r="C24" l="1"/>
  <c r="B24" s="1"/>
  <c r="E24"/>
  <c r="C107"/>
  <c r="D107" s="1"/>
  <c r="E107" s="1"/>
  <c r="C108" l="1"/>
  <c r="D108" s="1"/>
  <c r="E108" s="1"/>
  <c r="E25"/>
  <c r="C25"/>
  <c r="B25" s="1"/>
  <c r="C109" l="1"/>
  <c r="D109" s="1"/>
  <c r="E109" s="1"/>
  <c r="C26"/>
  <c r="B26" s="1"/>
  <c r="E26"/>
  <c r="C110" l="1"/>
  <c r="D110" s="1"/>
  <c r="E110" s="1"/>
  <c r="E27"/>
  <c r="C27"/>
  <c r="B27" s="1"/>
  <c r="C111" l="1"/>
  <c r="D111" s="1"/>
  <c r="E111" s="1"/>
  <c r="E28"/>
  <c r="C28"/>
  <c r="B28" s="1"/>
  <c r="C112" l="1"/>
  <c r="D112" s="1"/>
  <c r="E112" s="1"/>
  <c r="C29"/>
  <c r="B29" s="1"/>
  <c r="E29"/>
  <c r="C113" l="1"/>
  <c r="D113" s="1"/>
  <c r="E113" s="1"/>
  <c r="E30"/>
  <c r="C30"/>
  <c r="B30" s="1"/>
  <c r="C114" l="1"/>
  <c r="D114" s="1"/>
  <c r="E114" s="1"/>
  <c r="C31"/>
  <c r="B31" s="1"/>
  <c r="E31"/>
  <c r="C115" l="1"/>
  <c r="D115" s="1"/>
  <c r="E115" s="1"/>
  <c r="E32"/>
  <c r="C32"/>
  <c r="B32" s="1"/>
  <c r="C116" l="1"/>
  <c r="D116" s="1"/>
  <c r="E116" s="1"/>
  <c r="C33"/>
  <c r="B33" s="1"/>
  <c r="E33"/>
  <c r="C117" l="1"/>
  <c r="D117" s="1"/>
  <c r="E117" s="1"/>
  <c r="E34"/>
  <c r="C34"/>
  <c r="B34" s="1"/>
  <c r="C118" l="1"/>
  <c r="D118" s="1"/>
  <c r="E118" s="1"/>
  <c r="C35"/>
  <c r="B35" s="1"/>
  <c r="E35"/>
  <c r="C119" l="1"/>
  <c r="D119" s="1"/>
  <c r="E119" s="1"/>
  <c r="E36"/>
  <c r="C36"/>
  <c r="B36" s="1"/>
  <c r="C120" l="1"/>
  <c r="D120" s="1"/>
  <c r="E120" s="1"/>
  <c r="C37"/>
  <c r="B37" s="1"/>
  <c r="E37"/>
  <c r="C121" l="1"/>
  <c r="D121" s="1"/>
  <c r="E121" s="1"/>
  <c r="E38"/>
  <c r="C38"/>
  <c r="B38" s="1"/>
  <c r="C122" l="1"/>
  <c r="D122" s="1"/>
  <c r="E122" s="1"/>
  <c r="C39"/>
  <c r="B39" s="1"/>
  <c r="E39"/>
  <c r="C123" l="1"/>
  <c r="D123" s="1"/>
  <c r="E123" s="1"/>
  <c r="E40"/>
  <c r="C40"/>
  <c r="B40" s="1"/>
  <c r="C124" l="1"/>
  <c r="D124" s="1"/>
  <c r="E124" s="1"/>
  <c r="C41"/>
  <c r="B41" s="1"/>
  <c r="E41"/>
  <c r="C125" l="1"/>
  <c r="D125" s="1"/>
  <c r="E125" s="1"/>
  <c r="E42"/>
  <c r="C42"/>
  <c r="B42" s="1"/>
  <c r="C126" l="1"/>
  <c r="D126" s="1"/>
  <c r="E126" s="1"/>
  <c r="C43"/>
  <c r="B43" s="1"/>
  <c r="E43"/>
  <c r="C127" l="1"/>
  <c r="D127" s="1"/>
  <c r="E127" s="1"/>
  <c r="E44"/>
  <c r="C44"/>
  <c r="B44" s="1"/>
  <c r="C128" l="1"/>
  <c r="D128" s="1"/>
  <c r="E128" s="1"/>
  <c r="C48"/>
  <c r="B48" s="1"/>
  <c r="E48"/>
  <c r="C129" l="1"/>
  <c r="D129" s="1"/>
  <c r="E129" s="1"/>
  <c r="E49"/>
  <c r="C49"/>
  <c r="B49" s="1"/>
  <c r="C50" l="1"/>
  <c r="B50" s="1"/>
  <c r="E50"/>
  <c r="C133"/>
  <c r="D133" s="1"/>
  <c r="E133" s="1"/>
  <c r="C134" l="1"/>
  <c r="D134" s="1"/>
  <c r="E134" s="1"/>
  <c r="E51"/>
  <c r="C51"/>
  <c r="B51" s="1"/>
  <c r="C52" l="1"/>
  <c r="B52" s="1"/>
  <c r="E52"/>
  <c r="C135"/>
  <c r="D135" s="1"/>
  <c r="E135" s="1"/>
  <c r="C136" l="1"/>
  <c r="D136" s="1"/>
  <c r="E136" s="1"/>
  <c r="E53"/>
  <c r="C53"/>
  <c r="B53" s="1"/>
  <c r="C54" l="1"/>
  <c r="B54" s="1"/>
  <c r="E54"/>
  <c r="C137"/>
  <c r="D137" s="1"/>
  <c r="E137" s="1"/>
  <c r="C138" l="1"/>
  <c r="D138" s="1"/>
  <c r="E138" s="1"/>
  <c r="E55"/>
  <c r="C55"/>
  <c r="B55" s="1"/>
  <c r="C139" l="1"/>
  <c r="D139" s="1"/>
  <c r="E139" s="1"/>
  <c r="C56"/>
  <c r="B56" s="1"/>
  <c r="E56"/>
  <c r="C140" l="1"/>
  <c r="D140" s="1"/>
  <c r="E140" s="1"/>
  <c r="E57"/>
  <c r="C57"/>
  <c r="B57" s="1"/>
  <c r="C141" l="1"/>
  <c r="D141" s="1"/>
  <c r="E141" s="1"/>
  <c r="C58"/>
  <c r="B58" s="1"/>
  <c r="E58"/>
  <c r="C142" l="1"/>
  <c r="D142" s="1"/>
  <c r="E142" s="1"/>
  <c r="E59"/>
  <c r="C59"/>
  <c r="B59" s="1"/>
  <c r="C143" l="1"/>
  <c r="D143" s="1"/>
  <c r="E143" s="1"/>
  <c r="C60"/>
  <c r="B60" s="1"/>
  <c r="E60"/>
  <c r="C144" l="1"/>
  <c r="D144" s="1"/>
  <c r="E144" s="1"/>
  <c r="E61"/>
  <c r="C61"/>
  <c r="B61" s="1"/>
  <c r="C145" l="1"/>
  <c r="D145" s="1"/>
  <c r="E145" s="1"/>
  <c r="C62"/>
  <c r="B62" s="1"/>
  <c r="E62"/>
  <c r="C146" l="1"/>
  <c r="D146" s="1"/>
  <c r="E146" s="1"/>
  <c r="E63"/>
  <c r="C63"/>
  <c r="B63" s="1"/>
  <c r="C147" l="1"/>
  <c r="D147" s="1"/>
  <c r="E147" s="1"/>
  <c r="C64"/>
  <c r="B64" s="1"/>
  <c r="E64"/>
  <c r="C148" l="1"/>
  <c r="D148" s="1"/>
  <c r="E148" s="1"/>
  <c r="E65"/>
  <c r="C65"/>
  <c r="B65" s="1"/>
  <c r="C149" l="1"/>
  <c r="D149" s="1"/>
  <c r="E149" s="1"/>
  <c r="C66"/>
  <c r="B66" s="1"/>
  <c r="E66"/>
  <c r="C150" l="1"/>
  <c r="D150" s="1"/>
  <c r="E150" s="1"/>
  <c r="E67"/>
  <c r="C67"/>
  <c r="B67" s="1"/>
  <c r="C151" l="1"/>
  <c r="D151" s="1"/>
  <c r="E151" s="1"/>
  <c r="C68"/>
  <c r="B68" s="1"/>
  <c r="E68"/>
  <c r="C152" l="1"/>
  <c r="D152" s="1"/>
  <c r="E152" s="1"/>
  <c r="E69"/>
  <c r="C69"/>
  <c r="B69" s="1"/>
  <c r="C153" l="1"/>
  <c r="D153" s="1"/>
  <c r="E153" s="1"/>
  <c r="C70"/>
  <c r="B70" s="1"/>
  <c r="E70"/>
  <c r="C154" l="1"/>
  <c r="D154" s="1"/>
  <c r="E154" s="1"/>
  <c r="E71"/>
  <c r="C71"/>
  <c r="B71" s="1"/>
  <c r="C155" l="1"/>
  <c r="D155" s="1"/>
  <c r="E155" s="1"/>
  <c r="C72"/>
  <c r="B72" s="1"/>
  <c r="E72"/>
  <c r="C156" l="1"/>
  <c r="D156" s="1"/>
  <c r="E156" s="1"/>
  <c r="E73"/>
  <c r="C73"/>
  <c r="B73" s="1"/>
  <c r="C157" l="1"/>
  <c r="D157" s="1"/>
  <c r="E157" s="1"/>
  <c r="C74"/>
  <c r="B74" s="1"/>
  <c r="E74"/>
  <c r="C158" l="1"/>
  <c r="D158" s="1"/>
  <c r="E158" s="1"/>
  <c r="E75"/>
  <c r="C75"/>
  <c r="B75" s="1"/>
  <c r="C159" l="1"/>
  <c r="D159" s="1"/>
  <c r="E159" s="1"/>
  <c r="C76"/>
  <c r="B76" s="1"/>
  <c r="E76"/>
  <c r="C160" l="1"/>
  <c r="D160" s="1"/>
  <c r="E160" s="1"/>
  <c r="E77"/>
  <c r="C77"/>
  <c r="B77" s="1"/>
  <c r="C161" l="1"/>
  <c r="D161" s="1"/>
  <c r="E161" s="1"/>
  <c r="C78"/>
  <c r="B78" s="1"/>
  <c r="E78"/>
  <c r="C162" l="1"/>
  <c r="D162" s="1"/>
  <c r="E162" s="1"/>
  <c r="E79"/>
  <c r="C79"/>
  <c r="B79" s="1"/>
  <c r="C163" l="1"/>
  <c r="D163" s="1"/>
  <c r="E163" s="1"/>
  <c r="C80"/>
  <c r="B80" s="1"/>
  <c r="E80"/>
  <c r="C164" l="1"/>
  <c r="D164" s="1"/>
  <c r="E164" s="1"/>
  <c r="E81"/>
  <c r="C81"/>
  <c r="B81" s="1"/>
  <c r="C165" l="1"/>
  <c r="D165" s="1"/>
  <c r="E165" s="1"/>
  <c r="C82"/>
  <c r="B82" s="1"/>
  <c r="E82"/>
  <c r="C166" l="1"/>
  <c r="D166" s="1"/>
  <c r="E166" s="1"/>
</calcChain>
</file>

<file path=xl/sharedStrings.xml><?xml version="1.0" encoding="utf-8"?>
<sst xmlns="http://schemas.openxmlformats.org/spreadsheetml/2006/main" count="38" uniqueCount="24">
  <si>
    <t>Hä vµ tªn: D­¬ng Thóy H»ng</t>
  </si>
  <si>
    <t>Ngµy sinh: 28/09/1990</t>
  </si>
  <si>
    <t>M· sinh viªn: 0853030047</t>
  </si>
  <si>
    <t>a) Kh¸ch hµng tr¶ gèc b»ng nhau hµng th¸ng</t>
  </si>
  <si>
    <t>TiÒn gèc hµng th¸ng kh¸ch hµng ph¶I tr¶ lµ: 1.2/60 = 0.02tû = 20 triÖu ®ång</t>
  </si>
  <si>
    <t>TiÒn l·I hµng th¸ng kh¸ch hµng ph¶I tr¶ lµ: 1.5% x Nî cßn l¹i mçi th¸ng</t>
  </si>
  <si>
    <t>Ta cã b¶ng theo dâi nh­ sau:</t>
  </si>
  <si>
    <t>§¬n vÞ: TriÖu ®ång</t>
  </si>
  <si>
    <t>n</t>
  </si>
  <si>
    <t>Tæng tiÒn tr¶ mçi th¸ng</t>
  </si>
  <si>
    <t>Trong ®ã: L·i</t>
  </si>
  <si>
    <t>Trong ®ã: Gèc</t>
  </si>
  <si>
    <t>Nî cßn l¹i</t>
  </si>
  <si>
    <t>§Çu kú</t>
  </si>
  <si>
    <t>b) Tr¶ l·I vµ gèc b»ng nhau hµng th¸ng</t>
  </si>
  <si>
    <t>TiÒn l·I vµ gèc ph¶I thanh to¸n hµng th¸ng lµ:</t>
  </si>
  <si>
    <t>( PV = 1200, I = 18%/12=1.5%/th¸ng, n = 60 th¸ng)</t>
  </si>
  <si>
    <t>C = (1200*0.015)/[1-1/(1.015)^60] = 30,4721 triÖu</t>
  </si>
  <si>
    <t>Ta cã b¶ng theo dâi:</t>
  </si>
  <si>
    <t>Th¸ng</t>
  </si>
  <si>
    <t>Tæng tiÒn tr¶ hµng th¸ng</t>
  </si>
  <si>
    <t xml:space="preserve">Đầu kì </t>
  </si>
  <si>
    <t>Nguyªn lý ho¹t ®éng ng©n hµng</t>
  </si>
  <si>
    <t>Ng©n hµng cho vay PV=1,2 tû, l·I suÊt i = 18%/n¨m ( 1.5%/th¸ng), thêi gian t = 5n¨m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</si>
</sst>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.VnTime"/>
      <family val="2"/>
    </font>
    <font>
      <b/>
      <sz val="12"/>
      <color theme="1"/>
      <name val=".VnTime"/>
      <family val="2"/>
    </font>
    <font>
      <b/>
      <sz val="20"/>
      <color theme="1"/>
      <name val=".VnTime"/>
      <family val="2"/>
    </font>
    <font>
      <b/>
      <i/>
      <sz val="12"/>
      <color theme="1"/>
      <name val=".VnTime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86</xdr:row>
      <xdr:rowOff>161925</xdr:rowOff>
    </xdr:from>
    <xdr:to>
      <xdr:col>1</xdr:col>
      <xdr:colOff>733425</xdr:colOff>
      <xdr:row>92</xdr:row>
      <xdr:rowOff>66675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15782925"/>
          <a:ext cx="1933575" cy="10477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67"/>
  <sheetViews>
    <sheetView tabSelected="1" zoomScaleNormal="100" zoomScaleSheetLayoutView="100" workbookViewId="0">
      <selection activeCell="H6" sqref="H6"/>
    </sheetView>
  </sheetViews>
  <sheetFormatPr defaultRowHeight="15"/>
  <cols>
    <col min="1" max="1" width="9.140625" style="2"/>
    <col min="2" max="2" width="23.42578125" style="2" bestFit="1" customWidth="1"/>
    <col min="3" max="3" width="14.85546875" style="2" customWidth="1"/>
    <col min="4" max="4" width="13.7109375" style="2" customWidth="1"/>
    <col min="5" max="5" width="22.28515625" style="2" customWidth="1"/>
    <col min="6" max="16384" width="9.140625" style="1"/>
  </cols>
  <sheetData>
    <row r="2" spans="1:8" s="4" customFormat="1">
      <c r="A2" s="4" t="s">
        <v>0</v>
      </c>
    </row>
    <row r="3" spans="1:8" s="4" customFormat="1">
      <c r="A3" s="4" t="s">
        <v>1</v>
      </c>
    </row>
    <row r="4" spans="1:8" s="4" customFormat="1">
      <c r="A4" s="4" t="s">
        <v>2</v>
      </c>
    </row>
    <row r="6" spans="1:8" ht="26.25">
      <c r="A6" s="3" t="s">
        <v>22</v>
      </c>
      <c r="B6" s="3"/>
      <c r="C6" s="3"/>
      <c r="D6" s="3"/>
      <c r="E6" s="3"/>
      <c r="F6" s="6"/>
      <c r="G6" s="6"/>
      <c r="H6" s="6"/>
    </row>
    <row r="8" spans="1:8" s="7" customFormat="1">
      <c r="A8" s="7" t="s">
        <v>23</v>
      </c>
    </row>
    <row r="10" spans="1:8" s="7" customFormat="1">
      <c r="A10" s="7" t="s">
        <v>3</v>
      </c>
    </row>
    <row r="12" spans="1:8" s="4" customFormat="1">
      <c r="A12" s="4" t="s">
        <v>4</v>
      </c>
    </row>
    <row r="13" spans="1:8" s="4" customFormat="1">
      <c r="A13" s="4" t="s">
        <v>5</v>
      </c>
    </row>
    <row r="15" spans="1:8" s="4" customFormat="1">
      <c r="A15" s="4" t="s">
        <v>6</v>
      </c>
    </row>
    <row r="17" spans="1:8">
      <c r="A17" s="5" t="s">
        <v>7</v>
      </c>
      <c r="B17" s="5"/>
      <c r="C17" s="5"/>
      <c r="D17" s="5"/>
      <c r="E17" s="5"/>
      <c r="F17" s="5"/>
      <c r="G17" s="5"/>
      <c r="H17" s="5"/>
    </row>
    <row r="18" spans="1:8" ht="15.75">
      <c r="A18" s="8" t="s">
        <v>8</v>
      </c>
      <c r="B18" s="8" t="s">
        <v>9</v>
      </c>
      <c r="C18" s="8" t="s">
        <v>10</v>
      </c>
      <c r="D18" s="8" t="s">
        <v>11</v>
      </c>
      <c r="E18" s="8" t="s">
        <v>12</v>
      </c>
    </row>
    <row r="19" spans="1:8" ht="15.75">
      <c r="A19" s="8" t="s">
        <v>13</v>
      </c>
      <c r="B19" s="8">
        <v>0</v>
      </c>
      <c r="C19" s="8">
        <v>0</v>
      </c>
      <c r="D19" s="8">
        <v>0</v>
      </c>
      <c r="E19" s="8">
        <v>1200</v>
      </c>
    </row>
    <row r="20" spans="1:8" ht="15.75">
      <c r="A20" s="8">
        <v>1</v>
      </c>
      <c r="B20" s="8">
        <f xml:space="preserve"> SUM(C20,D20)</f>
        <v>38</v>
      </c>
      <c r="C20" s="8">
        <f xml:space="preserve"> 0.015*E19</f>
        <v>18</v>
      </c>
      <c r="D20" s="8">
        <v>20</v>
      </c>
      <c r="E20" s="8">
        <f xml:space="preserve"> SUM(E19, -20)</f>
        <v>1180</v>
      </c>
    </row>
    <row r="21" spans="1:8" ht="15.75">
      <c r="A21" s="8">
        <v>2</v>
      </c>
      <c r="B21" s="8">
        <f t="shared" ref="B21:B44" si="0" xml:space="preserve"> SUM(C21,D21)</f>
        <v>37.700000000000003</v>
      </c>
      <c r="C21" s="8">
        <f t="shared" ref="C21:C44" si="1" xml:space="preserve"> 0.015*E20</f>
        <v>17.7</v>
      </c>
      <c r="D21" s="8">
        <v>20</v>
      </c>
      <c r="E21" s="8">
        <f t="shared" ref="E21:E44" si="2" xml:space="preserve"> SUM(E20, -20)</f>
        <v>1160</v>
      </c>
    </row>
    <row r="22" spans="1:8" ht="15.75">
      <c r="A22" s="8">
        <v>3</v>
      </c>
      <c r="B22" s="8">
        <f t="shared" si="0"/>
        <v>37.4</v>
      </c>
      <c r="C22" s="8">
        <f t="shared" si="1"/>
        <v>17.399999999999999</v>
      </c>
      <c r="D22" s="8">
        <v>20</v>
      </c>
      <c r="E22" s="8">
        <f t="shared" si="2"/>
        <v>1140</v>
      </c>
    </row>
    <row r="23" spans="1:8" ht="15.75">
      <c r="A23" s="8">
        <v>4</v>
      </c>
      <c r="B23" s="8">
        <f t="shared" si="0"/>
        <v>37.099999999999994</v>
      </c>
      <c r="C23" s="8">
        <f t="shared" si="1"/>
        <v>17.099999999999998</v>
      </c>
      <c r="D23" s="8">
        <v>20</v>
      </c>
      <c r="E23" s="8">
        <f t="shared" si="2"/>
        <v>1120</v>
      </c>
    </row>
    <row r="24" spans="1:8" ht="15.75">
      <c r="A24" s="8">
        <v>5</v>
      </c>
      <c r="B24" s="8">
        <f t="shared" si="0"/>
        <v>36.799999999999997</v>
      </c>
      <c r="C24" s="8">
        <f t="shared" si="1"/>
        <v>16.8</v>
      </c>
      <c r="D24" s="8">
        <v>20</v>
      </c>
      <c r="E24" s="8">
        <f t="shared" si="2"/>
        <v>1100</v>
      </c>
    </row>
    <row r="25" spans="1:8" ht="15.75">
      <c r="A25" s="8">
        <v>6</v>
      </c>
      <c r="B25" s="8">
        <f t="shared" si="0"/>
        <v>36.5</v>
      </c>
      <c r="C25" s="8">
        <f t="shared" si="1"/>
        <v>16.5</v>
      </c>
      <c r="D25" s="8">
        <v>20</v>
      </c>
      <c r="E25" s="8">
        <f t="shared" si="2"/>
        <v>1080</v>
      </c>
    </row>
    <row r="26" spans="1:8" ht="15.75">
      <c r="A26" s="8">
        <v>7</v>
      </c>
      <c r="B26" s="8">
        <f t="shared" si="0"/>
        <v>36.200000000000003</v>
      </c>
      <c r="C26" s="8">
        <f t="shared" si="1"/>
        <v>16.2</v>
      </c>
      <c r="D26" s="8">
        <v>20</v>
      </c>
      <c r="E26" s="8">
        <f t="shared" si="2"/>
        <v>1060</v>
      </c>
    </row>
    <row r="27" spans="1:8" ht="15.75">
      <c r="A27" s="8">
        <v>8</v>
      </c>
      <c r="B27" s="8">
        <f t="shared" si="0"/>
        <v>35.9</v>
      </c>
      <c r="C27" s="8">
        <f t="shared" si="1"/>
        <v>15.899999999999999</v>
      </c>
      <c r="D27" s="8">
        <v>20</v>
      </c>
      <c r="E27" s="8">
        <f t="shared" si="2"/>
        <v>1040</v>
      </c>
    </row>
    <row r="28" spans="1:8" ht="15.75">
      <c r="A28" s="8">
        <v>9</v>
      </c>
      <c r="B28" s="8">
        <f t="shared" si="0"/>
        <v>35.6</v>
      </c>
      <c r="C28" s="8">
        <f t="shared" si="1"/>
        <v>15.6</v>
      </c>
      <c r="D28" s="8">
        <v>20</v>
      </c>
      <c r="E28" s="8">
        <f t="shared" si="2"/>
        <v>1020</v>
      </c>
    </row>
    <row r="29" spans="1:8" ht="15.75">
      <c r="A29" s="8">
        <v>10</v>
      </c>
      <c r="B29" s="8">
        <f t="shared" si="0"/>
        <v>35.299999999999997</v>
      </c>
      <c r="C29" s="8">
        <f t="shared" si="1"/>
        <v>15.299999999999999</v>
      </c>
      <c r="D29" s="8">
        <v>20</v>
      </c>
      <c r="E29" s="8">
        <f t="shared" si="2"/>
        <v>1000</v>
      </c>
    </row>
    <row r="30" spans="1:8" ht="15.75">
      <c r="A30" s="8">
        <v>11</v>
      </c>
      <c r="B30" s="8">
        <f t="shared" si="0"/>
        <v>35</v>
      </c>
      <c r="C30" s="8">
        <f t="shared" si="1"/>
        <v>15</v>
      </c>
      <c r="D30" s="8">
        <v>20</v>
      </c>
      <c r="E30" s="8">
        <f t="shared" si="2"/>
        <v>980</v>
      </c>
    </row>
    <row r="31" spans="1:8" ht="15.75">
      <c r="A31" s="8">
        <v>12</v>
      </c>
      <c r="B31" s="8">
        <f t="shared" si="0"/>
        <v>34.700000000000003</v>
      </c>
      <c r="C31" s="8">
        <f t="shared" si="1"/>
        <v>14.7</v>
      </c>
      <c r="D31" s="8">
        <v>20</v>
      </c>
      <c r="E31" s="8">
        <f t="shared" si="2"/>
        <v>960</v>
      </c>
    </row>
    <row r="32" spans="1:8" ht="15.75">
      <c r="A32" s="8">
        <v>13</v>
      </c>
      <c r="B32" s="8">
        <f t="shared" si="0"/>
        <v>34.4</v>
      </c>
      <c r="C32" s="8">
        <f t="shared" si="1"/>
        <v>14.399999999999999</v>
      </c>
      <c r="D32" s="8">
        <v>20</v>
      </c>
      <c r="E32" s="8">
        <f t="shared" si="2"/>
        <v>940</v>
      </c>
    </row>
    <row r="33" spans="1:5" ht="15.75">
      <c r="A33" s="8">
        <v>14</v>
      </c>
      <c r="B33" s="8">
        <f t="shared" si="0"/>
        <v>34.1</v>
      </c>
      <c r="C33" s="8">
        <f t="shared" si="1"/>
        <v>14.1</v>
      </c>
      <c r="D33" s="8">
        <v>20</v>
      </c>
      <c r="E33" s="8">
        <f t="shared" si="2"/>
        <v>920</v>
      </c>
    </row>
    <row r="34" spans="1:5" ht="15.75">
      <c r="A34" s="8">
        <v>15</v>
      </c>
      <c r="B34" s="8">
        <f t="shared" si="0"/>
        <v>33.799999999999997</v>
      </c>
      <c r="C34" s="8">
        <f t="shared" si="1"/>
        <v>13.799999999999999</v>
      </c>
      <c r="D34" s="8">
        <v>20</v>
      </c>
      <c r="E34" s="8">
        <f t="shared" si="2"/>
        <v>900</v>
      </c>
    </row>
    <row r="35" spans="1:5" ht="15.75">
      <c r="A35" s="8">
        <v>16</v>
      </c>
      <c r="B35" s="8">
        <f t="shared" si="0"/>
        <v>33.5</v>
      </c>
      <c r="C35" s="8">
        <f t="shared" si="1"/>
        <v>13.5</v>
      </c>
      <c r="D35" s="8">
        <v>20</v>
      </c>
      <c r="E35" s="8">
        <f t="shared" si="2"/>
        <v>880</v>
      </c>
    </row>
    <row r="36" spans="1:5" ht="15.75">
      <c r="A36" s="8">
        <v>17</v>
      </c>
      <c r="B36" s="8">
        <f t="shared" si="0"/>
        <v>33.200000000000003</v>
      </c>
      <c r="C36" s="8">
        <f t="shared" si="1"/>
        <v>13.2</v>
      </c>
      <c r="D36" s="8">
        <v>20</v>
      </c>
      <c r="E36" s="8">
        <f t="shared" si="2"/>
        <v>860</v>
      </c>
    </row>
    <row r="37" spans="1:5" ht="15.75">
      <c r="A37" s="8">
        <v>18</v>
      </c>
      <c r="B37" s="8">
        <f t="shared" si="0"/>
        <v>32.9</v>
      </c>
      <c r="C37" s="8">
        <f t="shared" si="1"/>
        <v>12.9</v>
      </c>
      <c r="D37" s="8">
        <v>20</v>
      </c>
      <c r="E37" s="8">
        <f t="shared" si="2"/>
        <v>840</v>
      </c>
    </row>
    <row r="38" spans="1:5" ht="15.75">
      <c r="A38" s="8">
        <v>19</v>
      </c>
      <c r="B38" s="8">
        <f t="shared" si="0"/>
        <v>32.6</v>
      </c>
      <c r="C38" s="8">
        <f t="shared" si="1"/>
        <v>12.6</v>
      </c>
      <c r="D38" s="8">
        <v>20</v>
      </c>
      <c r="E38" s="8">
        <f t="shared" si="2"/>
        <v>820</v>
      </c>
    </row>
    <row r="39" spans="1:5" ht="15.75">
      <c r="A39" s="8">
        <v>20</v>
      </c>
      <c r="B39" s="8">
        <f t="shared" si="0"/>
        <v>32.299999999999997</v>
      </c>
      <c r="C39" s="8">
        <f t="shared" si="1"/>
        <v>12.299999999999999</v>
      </c>
      <c r="D39" s="8">
        <v>20</v>
      </c>
      <c r="E39" s="8">
        <f t="shared" si="2"/>
        <v>800</v>
      </c>
    </row>
    <row r="40" spans="1:5" ht="15.75">
      <c r="A40" s="8">
        <v>21</v>
      </c>
      <c r="B40" s="8">
        <f t="shared" si="0"/>
        <v>32</v>
      </c>
      <c r="C40" s="8">
        <f t="shared" si="1"/>
        <v>12</v>
      </c>
      <c r="D40" s="8">
        <v>20</v>
      </c>
      <c r="E40" s="8">
        <f t="shared" si="2"/>
        <v>780</v>
      </c>
    </row>
    <row r="41" spans="1:5" ht="15.75">
      <c r="A41" s="8">
        <v>22</v>
      </c>
      <c r="B41" s="8">
        <f t="shared" si="0"/>
        <v>31.7</v>
      </c>
      <c r="C41" s="8">
        <f t="shared" si="1"/>
        <v>11.7</v>
      </c>
      <c r="D41" s="8">
        <v>20</v>
      </c>
      <c r="E41" s="8">
        <f t="shared" si="2"/>
        <v>760</v>
      </c>
    </row>
    <row r="42" spans="1:5" ht="15.75">
      <c r="A42" s="8">
        <v>23</v>
      </c>
      <c r="B42" s="8">
        <f t="shared" si="0"/>
        <v>31.4</v>
      </c>
      <c r="C42" s="8">
        <f t="shared" si="1"/>
        <v>11.4</v>
      </c>
      <c r="D42" s="8">
        <v>20</v>
      </c>
      <c r="E42" s="8">
        <f t="shared" si="2"/>
        <v>740</v>
      </c>
    </row>
    <row r="43" spans="1:5" ht="15.75">
      <c r="A43" s="8">
        <v>24</v>
      </c>
      <c r="B43" s="8">
        <f t="shared" si="0"/>
        <v>31.1</v>
      </c>
      <c r="C43" s="8">
        <f t="shared" si="1"/>
        <v>11.1</v>
      </c>
      <c r="D43" s="8">
        <v>20</v>
      </c>
      <c r="E43" s="8">
        <f t="shared" si="2"/>
        <v>720</v>
      </c>
    </row>
    <row r="44" spans="1:5" ht="15.75">
      <c r="A44" s="8">
        <v>25</v>
      </c>
      <c r="B44" s="8">
        <f t="shared" si="0"/>
        <v>30.799999999999997</v>
      </c>
      <c r="C44" s="8">
        <f t="shared" si="1"/>
        <v>10.799999999999999</v>
      </c>
      <c r="D44" s="8">
        <v>20</v>
      </c>
      <c r="E44" s="8">
        <f t="shared" si="2"/>
        <v>700</v>
      </c>
    </row>
    <row r="47" spans="1:5" ht="15.75">
      <c r="A47" s="8" t="s">
        <v>8</v>
      </c>
      <c r="B47" s="8" t="s">
        <v>9</v>
      </c>
      <c r="C47" s="8" t="s">
        <v>10</v>
      </c>
      <c r="D47" s="8" t="s">
        <v>11</v>
      </c>
      <c r="E47" s="8" t="s">
        <v>12</v>
      </c>
    </row>
    <row r="48" spans="1:5" ht="15.75">
      <c r="A48" s="8">
        <v>26</v>
      </c>
      <c r="B48" s="8">
        <f xml:space="preserve"> SUM(C48,D48)</f>
        <v>30.5</v>
      </c>
      <c r="C48" s="8">
        <f xml:space="preserve"> 0.015*E44</f>
        <v>10.5</v>
      </c>
      <c r="D48" s="8">
        <v>20</v>
      </c>
      <c r="E48" s="8">
        <f xml:space="preserve"> SUM(E44, -20)</f>
        <v>680</v>
      </c>
    </row>
    <row r="49" spans="1:5" ht="15.75">
      <c r="A49" s="8">
        <v>27</v>
      </c>
      <c r="B49" s="8">
        <f xml:space="preserve"> SUM(C49,D49)</f>
        <v>30.2</v>
      </c>
      <c r="C49" s="8">
        <f xml:space="preserve"> 0.015*E48</f>
        <v>10.199999999999999</v>
      </c>
      <c r="D49" s="8">
        <v>20</v>
      </c>
      <c r="E49" s="8">
        <f xml:space="preserve"> SUM(E48, -20)</f>
        <v>660</v>
      </c>
    </row>
    <row r="50" spans="1:5" ht="15.75">
      <c r="A50" s="8">
        <v>28</v>
      </c>
      <c r="B50" s="8">
        <f xml:space="preserve"> SUM(C50,D50)</f>
        <v>29.9</v>
      </c>
      <c r="C50" s="8">
        <f xml:space="preserve"> 0.015*E49</f>
        <v>9.9</v>
      </c>
      <c r="D50" s="8">
        <v>20</v>
      </c>
      <c r="E50" s="8">
        <f xml:space="preserve"> SUM(E49, -20)</f>
        <v>640</v>
      </c>
    </row>
    <row r="51" spans="1:5" ht="15.75">
      <c r="A51" s="8">
        <v>29</v>
      </c>
      <c r="B51" s="8">
        <f xml:space="preserve"> SUM(C51,D51)</f>
        <v>29.6</v>
      </c>
      <c r="C51" s="8">
        <f xml:space="preserve"> 0.015*E50</f>
        <v>9.6</v>
      </c>
      <c r="D51" s="8">
        <v>20</v>
      </c>
      <c r="E51" s="8">
        <f xml:space="preserve"> SUM(E50, -20)</f>
        <v>620</v>
      </c>
    </row>
    <row r="52" spans="1:5" ht="15.75">
      <c r="A52" s="8">
        <v>30</v>
      </c>
      <c r="B52" s="8">
        <f xml:space="preserve"> SUM(C52,D52)</f>
        <v>29.299999999999997</v>
      </c>
      <c r="C52" s="8">
        <f xml:space="preserve"> 0.015*E51</f>
        <v>9.2999999999999989</v>
      </c>
      <c r="D52" s="8">
        <v>20</v>
      </c>
      <c r="E52" s="8">
        <f xml:space="preserve"> SUM(E51, -20)</f>
        <v>600</v>
      </c>
    </row>
    <row r="53" spans="1:5" ht="15.75">
      <c r="A53" s="8">
        <v>31</v>
      </c>
      <c r="B53" s="8">
        <f xml:space="preserve"> SUM(C53,D53)</f>
        <v>29</v>
      </c>
      <c r="C53" s="8">
        <f xml:space="preserve"> 0.015*E52</f>
        <v>9</v>
      </c>
      <c r="D53" s="8">
        <v>20</v>
      </c>
      <c r="E53" s="8">
        <f xml:space="preserve"> SUM(E52, -20)</f>
        <v>580</v>
      </c>
    </row>
    <row r="54" spans="1:5" ht="15.75">
      <c r="A54" s="8">
        <v>32</v>
      </c>
      <c r="B54" s="8">
        <f xml:space="preserve"> SUM(C54,D54)</f>
        <v>28.7</v>
      </c>
      <c r="C54" s="8">
        <f xml:space="preserve"> 0.015*E53</f>
        <v>8.6999999999999993</v>
      </c>
      <c r="D54" s="8">
        <v>20</v>
      </c>
      <c r="E54" s="8">
        <f xml:space="preserve"> SUM(E53, -20)</f>
        <v>560</v>
      </c>
    </row>
    <row r="55" spans="1:5" ht="15.75">
      <c r="A55" s="8">
        <v>33</v>
      </c>
      <c r="B55" s="8">
        <f xml:space="preserve"> SUM(C55,D55)</f>
        <v>28.4</v>
      </c>
      <c r="C55" s="8">
        <f xml:space="preserve"> 0.015*E54</f>
        <v>8.4</v>
      </c>
      <c r="D55" s="8">
        <v>20</v>
      </c>
      <c r="E55" s="8">
        <f xml:space="preserve"> SUM(E54, -20)</f>
        <v>540</v>
      </c>
    </row>
    <row r="56" spans="1:5" ht="15.75">
      <c r="A56" s="8">
        <v>34</v>
      </c>
      <c r="B56" s="8">
        <f xml:space="preserve"> SUM(C56,D56)</f>
        <v>28.1</v>
      </c>
      <c r="C56" s="8">
        <f xml:space="preserve"> 0.015*E55</f>
        <v>8.1</v>
      </c>
      <c r="D56" s="8">
        <v>20</v>
      </c>
      <c r="E56" s="8">
        <f xml:space="preserve"> SUM(E55, -20)</f>
        <v>520</v>
      </c>
    </row>
    <row r="57" spans="1:5" ht="15.75">
      <c r="A57" s="8">
        <v>35</v>
      </c>
      <c r="B57" s="8">
        <f xml:space="preserve"> SUM(C57,D57)</f>
        <v>27.8</v>
      </c>
      <c r="C57" s="8">
        <f xml:space="preserve"> 0.015*E56</f>
        <v>7.8</v>
      </c>
      <c r="D57" s="8">
        <v>20</v>
      </c>
      <c r="E57" s="8">
        <f xml:space="preserve"> SUM(E56, -20)</f>
        <v>500</v>
      </c>
    </row>
    <row r="58" spans="1:5" ht="15.75">
      <c r="A58" s="8">
        <v>36</v>
      </c>
      <c r="B58" s="8">
        <f xml:space="preserve"> SUM(C58,D58)</f>
        <v>27.5</v>
      </c>
      <c r="C58" s="8">
        <f xml:space="preserve"> 0.015*E57</f>
        <v>7.5</v>
      </c>
      <c r="D58" s="8">
        <v>20</v>
      </c>
      <c r="E58" s="8">
        <f xml:space="preserve"> SUM(E57, -20)</f>
        <v>480</v>
      </c>
    </row>
    <row r="59" spans="1:5" ht="15.75">
      <c r="A59" s="8">
        <v>37</v>
      </c>
      <c r="B59" s="8">
        <f xml:space="preserve"> SUM(C59,D59)</f>
        <v>27.2</v>
      </c>
      <c r="C59" s="8">
        <f xml:space="preserve"> 0.015*E58</f>
        <v>7.1999999999999993</v>
      </c>
      <c r="D59" s="8">
        <v>20</v>
      </c>
      <c r="E59" s="8">
        <f xml:space="preserve"> SUM(E58, -20)</f>
        <v>460</v>
      </c>
    </row>
    <row r="60" spans="1:5" ht="15.75">
      <c r="A60" s="8">
        <v>38</v>
      </c>
      <c r="B60" s="8">
        <f xml:space="preserve"> SUM(C60,D60)</f>
        <v>26.9</v>
      </c>
      <c r="C60" s="8">
        <f xml:space="preserve"> 0.015*E59</f>
        <v>6.8999999999999995</v>
      </c>
      <c r="D60" s="8">
        <v>20</v>
      </c>
      <c r="E60" s="8">
        <f xml:space="preserve"> SUM(E59, -20)</f>
        <v>440</v>
      </c>
    </row>
    <row r="61" spans="1:5" ht="15.75">
      <c r="A61" s="8">
        <v>39</v>
      </c>
      <c r="B61" s="8">
        <f xml:space="preserve"> SUM(C61,D61)</f>
        <v>26.6</v>
      </c>
      <c r="C61" s="8">
        <f xml:space="preserve"> 0.015*E60</f>
        <v>6.6</v>
      </c>
      <c r="D61" s="8">
        <v>20</v>
      </c>
      <c r="E61" s="8">
        <f xml:space="preserve"> SUM(E60, -20)</f>
        <v>420</v>
      </c>
    </row>
    <row r="62" spans="1:5" ht="15.75">
      <c r="A62" s="8">
        <v>40</v>
      </c>
      <c r="B62" s="8">
        <f xml:space="preserve"> SUM(C62,D62)</f>
        <v>26.3</v>
      </c>
      <c r="C62" s="8">
        <f xml:space="preserve"> 0.015*E61</f>
        <v>6.3</v>
      </c>
      <c r="D62" s="8">
        <v>20</v>
      </c>
      <c r="E62" s="8">
        <f xml:space="preserve"> SUM(E61, -20)</f>
        <v>400</v>
      </c>
    </row>
    <row r="63" spans="1:5" ht="15.75">
      <c r="A63" s="8">
        <v>41</v>
      </c>
      <c r="B63" s="8">
        <f xml:space="preserve"> SUM(C63,D63)</f>
        <v>26</v>
      </c>
      <c r="C63" s="8">
        <f xml:space="preserve"> 0.015*E62</f>
        <v>6</v>
      </c>
      <c r="D63" s="8">
        <v>20</v>
      </c>
      <c r="E63" s="8">
        <f xml:space="preserve"> SUM(E62, -20)</f>
        <v>380</v>
      </c>
    </row>
    <row r="64" spans="1:5" ht="15.75">
      <c r="A64" s="8">
        <v>42</v>
      </c>
      <c r="B64" s="8">
        <f xml:space="preserve"> SUM(C64,D64)</f>
        <v>25.7</v>
      </c>
      <c r="C64" s="8">
        <f xml:space="preserve"> 0.015*E63</f>
        <v>5.7</v>
      </c>
      <c r="D64" s="8">
        <v>20</v>
      </c>
      <c r="E64" s="8">
        <f xml:space="preserve"> SUM(E63, -20)</f>
        <v>360</v>
      </c>
    </row>
    <row r="65" spans="1:5" ht="15.75">
      <c r="A65" s="8">
        <v>43</v>
      </c>
      <c r="B65" s="8">
        <f xml:space="preserve"> SUM(C65,D65)</f>
        <v>25.4</v>
      </c>
      <c r="C65" s="8">
        <f xml:space="preserve"> 0.015*E64</f>
        <v>5.3999999999999995</v>
      </c>
      <c r="D65" s="8">
        <v>20</v>
      </c>
      <c r="E65" s="8">
        <f xml:space="preserve"> SUM(E64, -20)</f>
        <v>340</v>
      </c>
    </row>
    <row r="66" spans="1:5" ht="15.75">
      <c r="A66" s="8">
        <v>44</v>
      </c>
      <c r="B66" s="8">
        <f xml:space="preserve"> SUM(C66,D66)</f>
        <v>25.1</v>
      </c>
      <c r="C66" s="8">
        <f xml:space="preserve"> 0.015*E65</f>
        <v>5.0999999999999996</v>
      </c>
      <c r="D66" s="8">
        <v>20</v>
      </c>
      <c r="E66" s="8">
        <f xml:space="preserve"> SUM(E65, -20)</f>
        <v>320</v>
      </c>
    </row>
    <row r="67" spans="1:5" ht="15.75">
      <c r="A67" s="8">
        <v>45</v>
      </c>
      <c r="B67" s="8">
        <f xml:space="preserve"> SUM(C67,D67)</f>
        <v>24.8</v>
      </c>
      <c r="C67" s="8">
        <f xml:space="preserve"> 0.015*E66</f>
        <v>4.8</v>
      </c>
      <c r="D67" s="8">
        <v>20</v>
      </c>
      <c r="E67" s="8">
        <f xml:space="preserve"> SUM(E66, -20)</f>
        <v>300</v>
      </c>
    </row>
    <row r="68" spans="1:5" ht="15.75">
      <c r="A68" s="8">
        <v>46</v>
      </c>
      <c r="B68" s="8">
        <f xml:space="preserve"> SUM(C68,D68)</f>
        <v>24.5</v>
      </c>
      <c r="C68" s="8">
        <f xml:space="preserve"> 0.015*E67</f>
        <v>4.5</v>
      </c>
      <c r="D68" s="8">
        <v>20</v>
      </c>
      <c r="E68" s="8">
        <f xml:space="preserve"> SUM(E67, -20)</f>
        <v>280</v>
      </c>
    </row>
    <row r="69" spans="1:5" ht="15.75">
      <c r="A69" s="8">
        <v>47</v>
      </c>
      <c r="B69" s="8">
        <f xml:space="preserve"> SUM(C69,D69)</f>
        <v>24.2</v>
      </c>
      <c r="C69" s="8">
        <f xml:space="preserve"> 0.015*E68</f>
        <v>4.2</v>
      </c>
      <c r="D69" s="8">
        <v>20</v>
      </c>
      <c r="E69" s="8">
        <f xml:space="preserve"> SUM(E68, -20)</f>
        <v>260</v>
      </c>
    </row>
    <row r="70" spans="1:5" ht="15.75">
      <c r="A70" s="8">
        <v>48</v>
      </c>
      <c r="B70" s="8">
        <f xml:space="preserve"> SUM(C70,D70)</f>
        <v>23.9</v>
      </c>
      <c r="C70" s="8">
        <f xml:space="preserve"> 0.015*E69</f>
        <v>3.9</v>
      </c>
      <c r="D70" s="8">
        <v>20</v>
      </c>
      <c r="E70" s="8">
        <f xml:space="preserve"> SUM(E69, -20)</f>
        <v>240</v>
      </c>
    </row>
    <row r="71" spans="1:5" ht="15.75">
      <c r="A71" s="8">
        <v>49</v>
      </c>
      <c r="B71" s="8">
        <f xml:space="preserve"> SUM(C71,D71)</f>
        <v>23.6</v>
      </c>
      <c r="C71" s="8">
        <f xml:space="preserve"> 0.015*E70</f>
        <v>3.5999999999999996</v>
      </c>
      <c r="D71" s="8">
        <v>20</v>
      </c>
      <c r="E71" s="8">
        <f xml:space="preserve"> SUM(E70, -20)</f>
        <v>220</v>
      </c>
    </row>
    <row r="72" spans="1:5" ht="15.75">
      <c r="A72" s="8">
        <v>50</v>
      </c>
      <c r="B72" s="8">
        <f xml:space="preserve"> SUM(C72,D72)</f>
        <v>23.3</v>
      </c>
      <c r="C72" s="8">
        <f xml:space="preserve"> 0.015*E71</f>
        <v>3.3</v>
      </c>
      <c r="D72" s="8">
        <v>20</v>
      </c>
      <c r="E72" s="8">
        <f xml:space="preserve"> SUM(E71, -20)</f>
        <v>200</v>
      </c>
    </row>
    <row r="73" spans="1:5" ht="15.75">
      <c r="A73" s="8">
        <v>51</v>
      </c>
      <c r="B73" s="8">
        <f xml:space="preserve"> SUM(C73,D73)</f>
        <v>23</v>
      </c>
      <c r="C73" s="8">
        <f xml:space="preserve"> 0.015*E72</f>
        <v>3</v>
      </c>
      <c r="D73" s="8">
        <v>20</v>
      </c>
      <c r="E73" s="8">
        <f xml:space="preserve"> SUM(E72, -20)</f>
        <v>180</v>
      </c>
    </row>
    <row r="74" spans="1:5" ht="15.75">
      <c r="A74" s="8">
        <v>52</v>
      </c>
      <c r="B74" s="8">
        <f xml:space="preserve"> SUM(C74,D74)</f>
        <v>22.7</v>
      </c>
      <c r="C74" s="8">
        <f xml:space="preserve"> 0.015*E73</f>
        <v>2.6999999999999997</v>
      </c>
      <c r="D74" s="8">
        <v>20</v>
      </c>
      <c r="E74" s="8">
        <f xml:space="preserve"> SUM(E73, -20)</f>
        <v>160</v>
      </c>
    </row>
    <row r="75" spans="1:5" ht="15.75">
      <c r="A75" s="8">
        <v>53</v>
      </c>
      <c r="B75" s="8">
        <f xml:space="preserve"> SUM(C75,D75)</f>
        <v>22.4</v>
      </c>
      <c r="C75" s="8">
        <f xml:space="preserve"> 0.015*E74</f>
        <v>2.4</v>
      </c>
      <c r="D75" s="8">
        <v>20</v>
      </c>
      <c r="E75" s="8">
        <f xml:space="preserve"> SUM(E74, -20)</f>
        <v>140</v>
      </c>
    </row>
    <row r="76" spans="1:5" ht="15.75">
      <c r="A76" s="8">
        <v>54</v>
      </c>
      <c r="B76" s="8">
        <f xml:space="preserve"> SUM(C76,D76)</f>
        <v>22.1</v>
      </c>
      <c r="C76" s="8">
        <f xml:space="preserve"> 0.015*E75</f>
        <v>2.1</v>
      </c>
      <c r="D76" s="8">
        <v>20</v>
      </c>
      <c r="E76" s="8">
        <f xml:space="preserve"> SUM(E75, -20)</f>
        <v>120</v>
      </c>
    </row>
    <row r="77" spans="1:5" ht="15.75">
      <c r="A77" s="8">
        <v>55</v>
      </c>
      <c r="B77" s="8">
        <f xml:space="preserve"> SUM(C77,D77)</f>
        <v>21.8</v>
      </c>
      <c r="C77" s="8">
        <f xml:space="preserve"> 0.015*E76</f>
        <v>1.7999999999999998</v>
      </c>
      <c r="D77" s="8">
        <v>20</v>
      </c>
      <c r="E77" s="8">
        <f xml:space="preserve"> SUM(E76, -20)</f>
        <v>100</v>
      </c>
    </row>
    <row r="78" spans="1:5" ht="15.75">
      <c r="A78" s="8">
        <v>56</v>
      </c>
      <c r="B78" s="8">
        <f xml:space="preserve"> SUM(C78,D78)</f>
        <v>21.5</v>
      </c>
      <c r="C78" s="8">
        <f xml:space="preserve"> 0.015*E77</f>
        <v>1.5</v>
      </c>
      <c r="D78" s="8">
        <v>20</v>
      </c>
      <c r="E78" s="8">
        <f xml:space="preserve"> SUM(E77, -20)</f>
        <v>80</v>
      </c>
    </row>
    <row r="79" spans="1:5" ht="15.75">
      <c r="A79" s="8">
        <v>57</v>
      </c>
      <c r="B79" s="8">
        <f xml:space="preserve"> SUM(C79,D79)</f>
        <v>21.2</v>
      </c>
      <c r="C79" s="8">
        <f xml:space="preserve"> 0.015*E78</f>
        <v>1.2</v>
      </c>
      <c r="D79" s="8">
        <v>20</v>
      </c>
      <c r="E79" s="8">
        <f xml:space="preserve"> SUM(E78, -20)</f>
        <v>60</v>
      </c>
    </row>
    <row r="80" spans="1:5" ht="15.75">
      <c r="A80" s="8">
        <v>58</v>
      </c>
      <c r="B80" s="8">
        <f xml:space="preserve"> SUM(C80,D80)</f>
        <v>20.9</v>
      </c>
      <c r="C80" s="8">
        <f xml:space="preserve"> 0.015*E79</f>
        <v>0.89999999999999991</v>
      </c>
      <c r="D80" s="8">
        <v>20</v>
      </c>
      <c r="E80" s="8">
        <f xml:space="preserve"> SUM(E79, -20)</f>
        <v>40</v>
      </c>
    </row>
    <row r="81" spans="1:5" ht="15.75">
      <c r="A81" s="8">
        <v>59</v>
      </c>
      <c r="B81" s="8">
        <f xml:space="preserve"> SUM(C81,D81)</f>
        <v>20.6</v>
      </c>
      <c r="C81" s="8">
        <f xml:space="preserve"> 0.015*E80</f>
        <v>0.6</v>
      </c>
      <c r="D81" s="8">
        <v>20</v>
      </c>
      <c r="E81" s="8">
        <f xml:space="preserve"> SUM(E80, -20)</f>
        <v>20</v>
      </c>
    </row>
    <row r="82" spans="1:5" ht="15.75">
      <c r="A82" s="8">
        <v>60</v>
      </c>
      <c r="B82" s="8">
        <f xml:space="preserve"> SUM(C82,D82)</f>
        <v>20.3</v>
      </c>
      <c r="C82" s="8">
        <f xml:space="preserve"> 0.015*E81</f>
        <v>0.3</v>
      </c>
      <c r="D82" s="8">
        <v>20</v>
      </c>
      <c r="E82" s="8">
        <f xml:space="preserve"> SUM(E81, -20)</f>
        <v>0</v>
      </c>
    </row>
    <row r="83" spans="1:5" ht="15.75">
      <c r="A83" s="9"/>
      <c r="B83" s="9"/>
      <c r="C83" s="9"/>
      <c r="D83" s="9"/>
      <c r="E83" s="9"/>
    </row>
    <row r="85" spans="1:5" s="7" customFormat="1">
      <c r="A85" s="7" t="s">
        <v>14</v>
      </c>
    </row>
    <row r="86" spans="1:5" s="4" customFormat="1">
      <c r="A86" s="4" t="s">
        <v>15</v>
      </c>
    </row>
    <row r="95" spans="1:5" s="4" customFormat="1">
      <c r="A95" s="4" t="s">
        <v>16</v>
      </c>
    </row>
    <row r="96" spans="1:5" s="4" customFormat="1">
      <c r="A96" s="4" t="s">
        <v>17</v>
      </c>
    </row>
    <row r="97" spans="1:5" s="4" customFormat="1"/>
    <row r="98" spans="1:5" s="4" customFormat="1">
      <c r="A98" s="4" t="s">
        <v>18</v>
      </c>
    </row>
    <row r="99" spans="1:5" s="4" customFormat="1"/>
    <row r="100" spans="1:5" s="4" customFormat="1">
      <c r="A100" s="5" t="s">
        <v>7</v>
      </c>
      <c r="B100" s="5"/>
      <c r="C100" s="5"/>
      <c r="D100" s="5"/>
      <c r="E100" s="5"/>
    </row>
    <row r="102" spans="1:5" ht="15.75">
      <c r="A102" s="8" t="s">
        <v>19</v>
      </c>
      <c r="B102" s="8" t="s">
        <v>20</v>
      </c>
      <c r="C102" s="8" t="s">
        <v>10</v>
      </c>
      <c r="D102" s="8" t="s">
        <v>11</v>
      </c>
      <c r="E102" s="8" t="s">
        <v>12</v>
      </c>
    </row>
    <row r="103" spans="1:5" ht="15.75">
      <c r="A103" s="10" t="s">
        <v>21</v>
      </c>
      <c r="B103" s="11">
        <v>0</v>
      </c>
      <c r="C103" s="11">
        <v>0</v>
      </c>
      <c r="D103" s="11">
        <v>0</v>
      </c>
      <c r="E103" s="12">
        <v>1200</v>
      </c>
    </row>
    <row r="104" spans="1:5" ht="15.75">
      <c r="A104" s="10">
        <v>1</v>
      </c>
      <c r="B104" s="11">
        <f>(1200*0.015)/(1-1/(1+0.015)^60)</f>
        <v>30.472112912531081</v>
      </c>
      <c r="C104" s="11">
        <f t="shared" ref="C104:C129" si="3">E103*0.015</f>
        <v>18</v>
      </c>
      <c r="D104" s="11">
        <f t="shared" ref="D104:D164" si="4">B104-C104</f>
        <v>12.472112912531081</v>
      </c>
      <c r="E104" s="12">
        <f t="shared" ref="E104:E129" si="5">E103-D104</f>
        <v>1187.527887087469</v>
      </c>
    </row>
    <row r="105" spans="1:5" ht="15.75">
      <c r="A105" s="10">
        <v>2</v>
      </c>
      <c r="B105" s="11">
        <f t="shared" ref="B105:B166" si="6">(1200*0.015)/(1-1/(1+0.015)^60)</f>
        <v>30.472112912531081</v>
      </c>
      <c r="C105" s="11">
        <f t="shared" si="3"/>
        <v>17.812918306312035</v>
      </c>
      <c r="D105" s="11">
        <f t="shared" si="4"/>
        <v>12.659194606219046</v>
      </c>
      <c r="E105" s="12">
        <f t="shared" si="5"/>
        <v>1174.86869248125</v>
      </c>
    </row>
    <row r="106" spans="1:5" ht="15.75">
      <c r="A106" s="10">
        <v>3</v>
      </c>
      <c r="B106" s="11">
        <f t="shared" si="6"/>
        <v>30.472112912531081</v>
      </c>
      <c r="C106" s="11">
        <f t="shared" si="3"/>
        <v>17.623030387218751</v>
      </c>
      <c r="D106" s="11">
        <f t="shared" si="4"/>
        <v>12.84908252531233</v>
      </c>
      <c r="E106" s="12">
        <f t="shared" si="5"/>
        <v>1162.0196099559378</v>
      </c>
    </row>
    <row r="107" spans="1:5" ht="15.75">
      <c r="A107" s="10">
        <v>4</v>
      </c>
      <c r="B107" s="11">
        <f t="shared" si="6"/>
        <v>30.472112912531081</v>
      </c>
      <c r="C107" s="11">
        <f t="shared" si="3"/>
        <v>17.430294149339066</v>
      </c>
      <c r="D107" s="11">
        <f t="shared" si="4"/>
        <v>13.041818763192015</v>
      </c>
      <c r="E107" s="12">
        <f t="shared" si="5"/>
        <v>1148.9777911927458</v>
      </c>
    </row>
    <row r="108" spans="1:5" ht="15.75">
      <c r="A108" s="10">
        <v>5</v>
      </c>
      <c r="B108" s="11">
        <f t="shared" si="6"/>
        <v>30.472112912531081</v>
      </c>
      <c r="C108" s="11">
        <f t="shared" si="3"/>
        <v>17.234666867891185</v>
      </c>
      <c r="D108" s="11">
        <f t="shared" si="4"/>
        <v>13.237446044639896</v>
      </c>
      <c r="E108" s="12">
        <f t="shared" si="5"/>
        <v>1135.7403451481059</v>
      </c>
    </row>
    <row r="109" spans="1:5" ht="15.75">
      <c r="A109" s="10">
        <v>6</v>
      </c>
      <c r="B109" s="11">
        <f t="shared" si="6"/>
        <v>30.472112912531081</v>
      </c>
      <c r="C109" s="11">
        <f t="shared" si="3"/>
        <v>17.036105177221589</v>
      </c>
      <c r="D109" s="11">
        <f t="shared" si="4"/>
        <v>13.436007735309492</v>
      </c>
      <c r="E109" s="12">
        <f t="shared" si="5"/>
        <v>1122.3043374127965</v>
      </c>
    </row>
    <row r="110" spans="1:5" ht="15.75">
      <c r="A110" s="10">
        <v>7</v>
      </c>
      <c r="B110" s="11">
        <f t="shared" si="6"/>
        <v>30.472112912531081</v>
      </c>
      <c r="C110" s="11">
        <f t="shared" si="3"/>
        <v>16.834565061191945</v>
      </c>
      <c r="D110" s="11">
        <f t="shared" si="4"/>
        <v>13.637547851339136</v>
      </c>
      <c r="E110" s="12">
        <f t="shared" si="5"/>
        <v>1108.6667895614573</v>
      </c>
    </row>
    <row r="111" spans="1:5" ht="15.75">
      <c r="A111" s="10">
        <v>8</v>
      </c>
      <c r="B111" s="11">
        <f t="shared" si="6"/>
        <v>30.472112912531081</v>
      </c>
      <c r="C111" s="11">
        <f t="shared" si="3"/>
        <v>16.630001843421859</v>
      </c>
      <c r="D111" s="11">
        <f t="shared" si="4"/>
        <v>13.842111069109222</v>
      </c>
      <c r="E111" s="12">
        <f t="shared" si="5"/>
        <v>1094.8246784923481</v>
      </c>
    </row>
    <row r="112" spans="1:5" ht="15.75">
      <c r="A112" s="10">
        <v>9</v>
      </c>
      <c r="B112" s="11">
        <f t="shared" si="6"/>
        <v>30.472112912531081</v>
      </c>
      <c r="C112" s="11">
        <f t="shared" si="3"/>
        <v>16.422370177385222</v>
      </c>
      <c r="D112" s="11">
        <f t="shared" si="4"/>
        <v>14.049742735145859</v>
      </c>
      <c r="E112" s="12">
        <f t="shared" si="5"/>
        <v>1080.7749357572022</v>
      </c>
    </row>
    <row r="113" spans="1:5" ht="15.75">
      <c r="A113" s="10">
        <v>10</v>
      </c>
      <c r="B113" s="11">
        <f t="shared" si="6"/>
        <v>30.472112912531081</v>
      </c>
      <c r="C113" s="11">
        <f t="shared" si="3"/>
        <v>16.211624036358032</v>
      </c>
      <c r="D113" s="11">
        <f t="shared" si="4"/>
        <v>14.260488876173049</v>
      </c>
      <c r="E113" s="12">
        <f t="shared" si="5"/>
        <v>1066.5144468810292</v>
      </c>
    </row>
    <row r="114" spans="1:5" ht="15.75">
      <c r="A114" s="10">
        <v>11</v>
      </c>
      <c r="B114" s="11">
        <f t="shared" si="6"/>
        <v>30.472112912531081</v>
      </c>
      <c r="C114" s="11">
        <f t="shared" si="3"/>
        <v>15.997716703215438</v>
      </c>
      <c r="D114" s="11">
        <f t="shared" si="4"/>
        <v>14.474396209315643</v>
      </c>
      <c r="E114" s="12">
        <f t="shared" si="5"/>
        <v>1052.0400506717135</v>
      </c>
    </row>
    <row r="115" spans="1:5" ht="15.75">
      <c r="A115" s="10">
        <v>12</v>
      </c>
      <c r="B115" s="11">
        <f t="shared" si="6"/>
        <v>30.472112912531081</v>
      </c>
      <c r="C115" s="11">
        <f t="shared" si="3"/>
        <v>15.780600760075702</v>
      </c>
      <c r="D115" s="11">
        <f t="shared" si="4"/>
        <v>14.691512152455379</v>
      </c>
      <c r="E115" s="12">
        <f t="shared" si="5"/>
        <v>1037.3485385192582</v>
      </c>
    </row>
    <row r="116" spans="1:5" ht="15.75">
      <c r="A116" s="10">
        <v>13</v>
      </c>
      <c r="B116" s="11">
        <f t="shared" si="6"/>
        <v>30.472112912531081</v>
      </c>
      <c r="C116" s="11">
        <f t="shared" si="3"/>
        <v>15.560228077788873</v>
      </c>
      <c r="D116" s="11">
        <f t="shared" si="4"/>
        <v>14.911884834742208</v>
      </c>
      <c r="E116" s="12">
        <f t="shared" si="5"/>
        <v>1022.436653684516</v>
      </c>
    </row>
    <row r="117" spans="1:5" ht="15.75">
      <c r="A117" s="10">
        <v>14</v>
      </c>
      <c r="B117" s="11">
        <f t="shared" si="6"/>
        <v>30.472112912531081</v>
      </c>
      <c r="C117" s="11">
        <f t="shared" si="3"/>
        <v>15.33654980526774</v>
      </c>
      <c r="D117" s="11">
        <f t="shared" si="4"/>
        <v>15.135563107263341</v>
      </c>
      <c r="E117" s="12">
        <f t="shared" si="5"/>
        <v>1007.3010905772527</v>
      </c>
    </row>
    <row r="118" spans="1:5" ht="15.75">
      <c r="A118" s="10">
        <v>15</v>
      </c>
      <c r="B118" s="11">
        <f t="shared" si="6"/>
        <v>30.472112912531081</v>
      </c>
      <c r="C118" s="11">
        <f t="shared" si="3"/>
        <v>15.109516358658789</v>
      </c>
      <c r="D118" s="11">
        <f t="shared" si="4"/>
        <v>15.362596553872292</v>
      </c>
      <c r="E118" s="12">
        <f t="shared" si="5"/>
        <v>991.93849402338037</v>
      </c>
    </row>
    <row r="119" spans="1:5" ht="15.75">
      <c r="A119" s="10">
        <v>16</v>
      </c>
      <c r="B119" s="11">
        <f t="shared" si="6"/>
        <v>30.472112912531081</v>
      </c>
      <c r="C119" s="11">
        <f t="shared" si="3"/>
        <v>14.879077410350705</v>
      </c>
      <c r="D119" s="11">
        <f t="shared" si="4"/>
        <v>15.593035502180376</v>
      </c>
      <c r="E119" s="12">
        <f t="shared" si="5"/>
        <v>976.34545852120004</v>
      </c>
    </row>
    <row r="120" spans="1:5" ht="15.75">
      <c r="A120" s="10">
        <v>17</v>
      </c>
      <c r="B120" s="11">
        <f t="shared" si="6"/>
        <v>30.472112912531081</v>
      </c>
      <c r="C120" s="11">
        <f t="shared" si="3"/>
        <v>14.645181877818001</v>
      </c>
      <c r="D120" s="11">
        <f t="shared" si="4"/>
        <v>15.82693103471308</v>
      </c>
      <c r="E120" s="12">
        <f t="shared" si="5"/>
        <v>960.51852748648696</v>
      </c>
    </row>
    <row r="121" spans="1:5" ht="15.75">
      <c r="A121" s="10">
        <v>18</v>
      </c>
      <c r="B121" s="11">
        <f t="shared" si="6"/>
        <v>30.472112912531081</v>
      </c>
      <c r="C121" s="11">
        <f t="shared" si="3"/>
        <v>14.407777912297304</v>
      </c>
      <c r="D121" s="11">
        <f t="shared" si="4"/>
        <v>16.064335000233775</v>
      </c>
      <c r="E121" s="12">
        <f t="shared" si="5"/>
        <v>944.45419248625319</v>
      </c>
    </row>
    <row r="122" spans="1:5" ht="15.75">
      <c r="A122" s="10">
        <v>19</v>
      </c>
      <c r="B122" s="11">
        <f t="shared" si="6"/>
        <v>30.472112912531081</v>
      </c>
      <c r="C122" s="11">
        <f t="shared" si="3"/>
        <v>14.166812887293798</v>
      </c>
      <c r="D122" s="11">
        <f t="shared" si="4"/>
        <v>16.305300025237283</v>
      </c>
      <c r="E122" s="12">
        <f t="shared" si="5"/>
        <v>928.14889246101586</v>
      </c>
    </row>
    <row r="123" spans="1:5" ht="15.75">
      <c r="A123" s="10">
        <v>20</v>
      </c>
      <c r="B123" s="11">
        <f t="shared" si="6"/>
        <v>30.472112912531081</v>
      </c>
      <c r="C123" s="11">
        <f t="shared" si="3"/>
        <v>13.922233386915238</v>
      </c>
      <c r="D123" s="11">
        <f t="shared" si="4"/>
        <v>16.549879525615843</v>
      </c>
      <c r="E123" s="12">
        <f t="shared" si="5"/>
        <v>911.59901293539997</v>
      </c>
    </row>
    <row r="124" spans="1:5" ht="15.75">
      <c r="A124" s="10">
        <v>21</v>
      </c>
      <c r="B124" s="11">
        <f t="shared" si="6"/>
        <v>30.472112912531081</v>
      </c>
      <c r="C124" s="11">
        <f t="shared" si="3"/>
        <v>13.673985194030999</v>
      </c>
      <c r="D124" s="11">
        <f t="shared" si="4"/>
        <v>16.798127718500083</v>
      </c>
      <c r="E124" s="12">
        <f t="shared" si="5"/>
        <v>894.80088521689993</v>
      </c>
    </row>
    <row r="125" spans="1:5" ht="15.75">
      <c r="A125" s="10">
        <v>22</v>
      </c>
      <c r="B125" s="11">
        <f t="shared" si="6"/>
        <v>30.472112912531081</v>
      </c>
      <c r="C125" s="11">
        <f t="shared" si="3"/>
        <v>13.422013278253498</v>
      </c>
      <c r="D125" s="11">
        <f t="shared" si="4"/>
        <v>17.050099634277583</v>
      </c>
      <c r="E125" s="12">
        <f t="shared" si="5"/>
        <v>877.75078558262237</v>
      </c>
    </row>
    <row r="126" spans="1:5" ht="15.75">
      <c r="A126" s="10">
        <v>23</v>
      </c>
      <c r="B126" s="11">
        <f t="shared" si="6"/>
        <v>30.472112912531081</v>
      </c>
      <c r="C126" s="11">
        <f t="shared" si="3"/>
        <v>13.166261783739335</v>
      </c>
      <c r="D126" s="11">
        <f t="shared" si="4"/>
        <v>17.305851128791744</v>
      </c>
      <c r="E126" s="12">
        <f t="shared" si="5"/>
        <v>860.44493445383068</v>
      </c>
    </row>
    <row r="127" spans="1:5" ht="15.75">
      <c r="A127" s="10">
        <v>24</v>
      </c>
      <c r="B127" s="11">
        <f t="shared" si="6"/>
        <v>30.472112912531081</v>
      </c>
      <c r="C127" s="11">
        <f t="shared" si="3"/>
        <v>12.906674016807459</v>
      </c>
      <c r="D127" s="11">
        <f t="shared" si="4"/>
        <v>17.565438895723624</v>
      </c>
      <c r="E127" s="12">
        <f t="shared" si="5"/>
        <v>842.87949555810701</v>
      </c>
    </row>
    <row r="128" spans="1:5" ht="15.75">
      <c r="A128" s="10">
        <v>25</v>
      </c>
      <c r="B128" s="11">
        <f t="shared" si="6"/>
        <v>30.472112912531081</v>
      </c>
      <c r="C128" s="11">
        <f t="shared" si="3"/>
        <v>12.643192433371604</v>
      </c>
      <c r="D128" s="11">
        <f t="shared" si="4"/>
        <v>17.828920479159478</v>
      </c>
      <c r="E128" s="12">
        <f t="shared" si="5"/>
        <v>825.05057507894753</v>
      </c>
    </row>
    <row r="129" spans="1:5" ht="15.75">
      <c r="A129" s="10">
        <v>26</v>
      </c>
      <c r="B129" s="11">
        <f t="shared" si="6"/>
        <v>30.472112912531081</v>
      </c>
      <c r="C129" s="11">
        <f t="shared" si="3"/>
        <v>12.375758626184213</v>
      </c>
      <c r="D129" s="11">
        <f t="shared" si="4"/>
        <v>18.096354286346866</v>
      </c>
      <c r="E129" s="12">
        <f t="shared" si="5"/>
        <v>806.95422079260061</v>
      </c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 ht="15.75">
      <c r="A132" s="8" t="s">
        <v>19</v>
      </c>
      <c r="B132" s="8" t="s">
        <v>20</v>
      </c>
      <c r="C132" s="8" t="s">
        <v>10</v>
      </c>
      <c r="D132" s="8" t="s">
        <v>11</v>
      </c>
      <c r="E132" s="8" t="s">
        <v>12</v>
      </c>
    </row>
    <row r="133" spans="1:5" ht="15.75">
      <c r="A133" s="10">
        <v>27</v>
      </c>
      <c r="B133" s="11">
        <f t="shared" si="6"/>
        <v>30.472112912531081</v>
      </c>
      <c r="C133" s="11">
        <f>E129*0.015</f>
        <v>12.104313311889008</v>
      </c>
      <c r="D133" s="11">
        <f>B133-C133</f>
        <v>18.367799600642073</v>
      </c>
      <c r="E133" s="12">
        <f>E129-D133</f>
        <v>788.58642119195849</v>
      </c>
    </row>
    <row r="134" spans="1:5" ht="15.75">
      <c r="A134" s="10">
        <v>28</v>
      </c>
      <c r="B134" s="11">
        <f t="shared" si="6"/>
        <v>30.472112912531081</v>
      </c>
      <c r="C134" s="11">
        <f>E133*0.015</f>
        <v>11.828796317879377</v>
      </c>
      <c r="D134" s="11">
        <f>B134-C134</f>
        <v>18.643316594651704</v>
      </c>
      <c r="E134" s="12">
        <f>E133-D134</f>
        <v>769.94310459730684</v>
      </c>
    </row>
    <row r="135" spans="1:5" ht="15.75">
      <c r="A135" s="10">
        <v>29</v>
      </c>
      <c r="B135" s="11">
        <f t="shared" si="6"/>
        <v>30.472112912531081</v>
      </c>
      <c r="C135" s="11">
        <f>E134*0.015</f>
        <v>11.549146568959602</v>
      </c>
      <c r="D135" s="11">
        <f>B135-C135</f>
        <v>18.922966343571481</v>
      </c>
      <c r="E135" s="12">
        <f>E134-D135</f>
        <v>751.02013825373535</v>
      </c>
    </row>
    <row r="136" spans="1:5" ht="15.75">
      <c r="A136" s="10">
        <v>30</v>
      </c>
      <c r="B136" s="11">
        <f t="shared" si="6"/>
        <v>30.472112912531081</v>
      </c>
      <c r="C136" s="11">
        <f>E135*0.015</f>
        <v>11.26530207380603</v>
      </c>
      <c r="D136" s="11">
        <f>B136-C136</f>
        <v>19.206810838725051</v>
      </c>
      <c r="E136" s="12">
        <f>E135-D136</f>
        <v>731.81332741501035</v>
      </c>
    </row>
    <row r="137" spans="1:5" ht="15.75">
      <c r="A137" s="10">
        <v>31</v>
      </c>
      <c r="B137" s="11">
        <f t="shared" si="6"/>
        <v>30.472112912531081</v>
      </c>
      <c r="C137" s="11">
        <f>E136*0.015</f>
        <v>10.977199911225155</v>
      </c>
      <c r="D137" s="11">
        <f>B137-C137</f>
        <v>19.494913001305925</v>
      </c>
      <c r="E137" s="12">
        <f>E136-D137</f>
        <v>712.31841441370443</v>
      </c>
    </row>
    <row r="138" spans="1:5" ht="15.75">
      <c r="A138" s="10">
        <v>32</v>
      </c>
      <c r="B138" s="11">
        <f t="shared" si="6"/>
        <v>30.472112912531081</v>
      </c>
      <c r="C138" s="11">
        <f>E137*0.015</f>
        <v>10.684776216205567</v>
      </c>
      <c r="D138" s="11">
        <f>B138-C138</f>
        <v>19.787336696325514</v>
      </c>
      <c r="E138" s="12">
        <f>E137-D138</f>
        <v>692.53107771737893</v>
      </c>
    </row>
    <row r="139" spans="1:5" ht="15.75">
      <c r="A139" s="10">
        <v>33</v>
      </c>
      <c r="B139" s="11">
        <f t="shared" si="6"/>
        <v>30.472112912531081</v>
      </c>
      <c r="C139" s="11">
        <f>E138*0.015</f>
        <v>10.387966165760684</v>
      </c>
      <c r="D139" s="11">
        <f>B139-C139</f>
        <v>20.084146746770397</v>
      </c>
      <c r="E139" s="12">
        <f>E138-D139</f>
        <v>672.44693097060849</v>
      </c>
    </row>
    <row r="140" spans="1:5" ht="15.75">
      <c r="A140" s="10">
        <v>34</v>
      </c>
      <c r="B140" s="11">
        <f t="shared" si="6"/>
        <v>30.472112912531081</v>
      </c>
      <c r="C140" s="11">
        <f>E139*0.015</f>
        <v>10.086703964559128</v>
      </c>
      <c r="D140" s="11">
        <f>B140-C140</f>
        <v>20.385408947971953</v>
      </c>
      <c r="E140" s="12">
        <f>E139-D140</f>
        <v>652.0615220226365</v>
      </c>
    </row>
    <row r="141" spans="1:5" ht="15.75">
      <c r="A141" s="10">
        <v>35</v>
      </c>
      <c r="B141" s="11">
        <f t="shared" si="6"/>
        <v>30.472112912531081</v>
      </c>
      <c r="C141" s="11">
        <f>E140*0.015</f>
        <v>9.7809228303395468</v>
      </c>
      <c r="D141" s="11">
        <f>B141-C141</f>
        <v>20.691190082191532</v>
      </c>
      <c r="E141" s="12">
        <f>E140-D141</f>
        <v>631.370331940445</v>
      </c>
    </row>
    <row r="142" spans="1:5" ht="15.75">
      <c r="A142" s="10">
        <v>36</v>
      </c>
      <c r="B142" s="11">
        <f t="shared" si="6"/>
        <v>30.472112912531081</v>
      </c>
      <c r="C142" s="11">
        <f>E141*0.015</f>
        <v>9.4705549791066748</v>
      </c>
      <c r="D142" s="11">
        <f>B142-C142</f>
        <v>21.001557933424408</v>
      </c>
      <c r="E142" s="12">
        <f>E141-D142</f>
        <v>610.36877400702065</v>
      </c>
    </row>
    <row r="143" spans="1:5" ht="15.75">
      <c r="A143" s="10">
        <v>37</v>
      </c>
      <c r="B143" s="11">
        <f t="shared" si="6"/>
        <v>30.472112912531081</v>
      </c>
      <c r="C143" s="11">
        <f>E142*0.015</f>
        <v>9.1555316101053101</v>
      </c>
      <c r="D143" s="11">
        <f>B143-C143</f>
        <v>21.316581302425771</v>
      </c>
      <c r="E143" s="12">
        <f>E142-D143</f>
        <v>589.05219270459486</v>
      </c>
    </row>
    <row r="144" spans="1:5" ht="15.75">
      <c r="A144" s="10">
        <v>38</v>
      </c>
      <c r="B144" s="11">
        <f t="shared" si="6"/>
        <v>30.472112912531081</v>
      </c>
      <c r="C144" s="11">
        <f>E143*0.015</f>
        <v>8.8357828905689217</v>
      </c>
      <c r="D144" s="11">
        <f>B144-C144</f>
        <v>21.636330021962159</v>
      </c>
      <c r="E144" s="12">
        <f>E143-D144</f>
        <v>567.41586268263268</v>
      </c>
    </row>
    <row r="145" spans="1:5" ht="15.75">
      <c r="A145" s="10">
        <v>39</v>
      </c>
      <c r="B145" s="11">
        <f t="shared" si="6"/>
        <v>30.472112912531081</v>
      </c>
      <c r="C145" s="11">
        <f>E144*0.015</f>
        <v>8.5112379402394893</v>
      </c>
      <c r="D145" s="11">
        <f>B145-C145</f>
        <v>21.960874972291592</v>
      </c>
      <c r="E145" s="12">
        <f>E144-D145</f>
        <v>545.45498771034113</v>
      </c>
    </row>
    <row r="146" spans="1:5" ht="15.75">
      <c r="A146" s="10">
        <v>40</v>
      </c>
      <c r="B146" s="11">
        <f t="shared" si="6"/>
        <v>30.472112912531081</v>
      </c>
      <c r="C146" s="11">
        <f>E145*0.015</f>
        <v>8.1818248156551174</v>
      </c>
      <c r="D146" s="11">
        <f>B146-C146</f>
        <v>22.290288096875962</v>
      </c>
      <c r="E146" s="12">
        <f>E145-D146</f>
        <v>523.16469961346513</v>
      </c>
    </row>
    <row r="147" spans="1:5" ht="15.75">
      <c r="A147" s="10">
        <v>41</v>
      </c>
      <c r="B147" s="11">
        <f t="shared" si="6"/>
        <v>30.472112912531081</v>
      </c>
      <c r="C147" s="11">
        <f>E146*0.015</f>
        <v>7.8474704942019766</v>
      </c>
      <c r="D147" s="11">
        <f>B147-C147</f>
        <v>22.624642418329103</v>
      </c>
      <c r="E147" s="12">
        <f>E146-D147</f>
        <v>500.540057195136</v>
      </c>
    </row>
    <row r="148" spans="1:5" ht="15.75">
      <c r="A148" s="10">
        <v>42</v>
      </c>
      <c r="B148" s="11">
        <f t="shared" si="6"/>
        <v>30.472112912531081</v>
      </c>
      <c r="C148" s="11">
        <f>E147*0.015</f>
        <v>7.5081008579270394</v>
      </c>
      <c r="D148" s="11">
        <f>B148-C148</f>
        <v>22.964012054604041</v>
      </c>
      <c r="E148" s="12">
        <f>E147-D148</f>
        <v>477.57604514053196</v>
      </c>
    </row>
    <row r="149" spans="1:5" ht="15.75">
      <c r="A149" s="10">
        <v>43</v>
      </c>
      <c r="B149" s="11">
        <f t="shared" si="6"/>
        <v>30.472112912531081</v>
      </c>
      <c r="C149" s="11">
        <f>E148*0.015</f>
        <v>7.1636406771079795</v>
      </c>
      <c r="D149" s="11">
        <f>B149-C149</f>
        <v>23.308472235423103</v>
      </c>
      <c r="E149" s="12">
        <f>E148-D149</f>
        <v>454.26757290510886</v>
      </c>
    </row>
    <row r="150" spans="1:5" ht="15.75">
      <c r="A150" s="10">
        <v>44</v>
      </c>
      <c r="B150" s="11">
        <f t="shared" si="6"/>
        <v>30.472112912531081</v>
      </c>
      <c r="C150" s="11">
        <f>E149*0.015</f>
        <v>6.8140135935766324</v>
      </c>
      <c r="D150" s="11">
        <f>B150-C150</f>
        <v>23.658099318954449</v>
      </c>
      <c r="E150" s="12">
        <f>E149-D150</f>
        <v>430.60947358615442</v>
      </c>
    </row>
    <row r="151" spans="1:5" ht="15.75">
      <c r="A151" s="10">
        <v>45</v>
      </c>
      <c r="B151" s="11">
        <f t="shared" si="6"/>
        <v>30.472112912531081</v>
      </c>
      <c r="C151" s="11">
        <f>E150*0.015</f>
        <v>6.459142103792316</v>
      </c>
      <c r="D151" s="11">
        <f>B151-C151</f>
        <v>24.012970808738764</v>
      </c>
      <c r="E151" s="12">
        <f>E150-D151</f>
        <v>406.59650277741565</v>
      </c>
    </row>
    <row r="152" spans="1:5" ht="15.75">
      <c r="A152" s="10">
        <v>46</v>
      </c>
      <c r="B152" s="11">
        <f t="shared" si="6"/>
        <v>30.472112912531081</v>
      </c>
      <c r="C152" s="11">
        <f>E151*0.015</f>
        <v>6.0989475416612349</v>
      </c>
      <c r="D152" s="11">
        <f>B152-C152</f>
        <v>24.373165370869845</v>
      </c>
      <c r="E152" s="12">
        <f>E151-D152</f>
        <v>382.2233374065458</v>
      </c>
    </row>
    <row r="153" spans="1:5" ht="15.75">
      <c r="A153" s="10">
        <v>47</v>
      </c>
      <c r="B153" s="11">
        <f t="shared" si="6"/>
        <v>30.472112912531081</v>
      </c>
      <c r="C153" s="11">
        <f>E152*0.015</f>
        <v>5.7333500610981867</v>
      </c>
      <c r="D153" s="11">
        <f>B153-C153</f>
        <v>24.738762851432895</v>
      </c>
      <c r="E153" s="12">
        <f>E152-D153</f>
        <v>357.48457455511289</v>
      </c>
    </row>
    <row r="154" spans="1:5" ht="15.75">
      <c r="A154" s="10">
        <v>48</v>
      </c>
      <c r="B154" s="11">
        <f t="shared" si="6"/>
        <v>30.472112912531081</v>
      </c>
      <c r="C154" s="11">
        <f>E153*0.015</f>
        <v>5.3622686183266932</v>
      </c>
      <c r="D154" s="11">
        <f>B154-C154</f>
        <v>25.109844294204386</v>
      </c>
      <c r="E154" s="12">
        <f>E153-D154</f>
        <v>332.37473026090851</v>
      </c>
    </row>
    <row r="155" spans="1:5" ht="15.75">
      <c r="A155" s="10">
        <v>49</v>
      </c>
      <c r="B155" s="11">
        <f t="shared" si="6"/>
        <v>30.472112912531081</v>
      </c>
      <c r="C155" s="11">
        <f>E154*0.015</f>
        <v>4.9856209539136271</v>
      </c>
      <c r="D155" s="11">
        <f>B155-C155</f>
        <v>25.486491958617453</v>
      </c>
      <c r="E155" s="12">
        <f>E154-D155</f>
        <v>306.88823830229103</v>
      </c>
    </row>
    <row r="156" spans="1:5" ht="15.75">
      <c r="A156" s="10">
        <v>50</v>
      </c>
      <c r="B156" s="11">
        <f t="shared" si="6"/>
        <v>30.472112912531081</v>
      </c>
      <c r="C156" s="11">
        <f>E155*0.015</f>
        <v>4.6033235745343655</v>
      </c>
      <c r="D156" s="11">
        <f>B156-C156</f>
        <v>25.868789337996716</v>
      </c>
      <c r="E156" s="12">
        <f>E155-D156</f>
        <v>281.01944896429433</v>
      </c>
    </row>
    <row r="157" spans="1:5" ht="15.75">
      <c r="A157" s="10">
        <v>51</v>
      </c>
      <c r="B157" s="11">
        <f t="shared" si="6"/>
        <v>30.472112912531081</v>
      </c>
      <c r="C157" s="11">
        <f>E156*0.015</f>
        <v>4.2152917344644152</v>
      </c>
      <c r="D157" s="11">
        <f>B157-C157</f>
        <v>26.256821178066666</v>
      </c>
      <c r="E157" s="12">
        <f>E156-D157</f>
        <v>254.76262778622765</v>
      </c>
    </row>
    <row r="158" spans="1:5" ht="15.75">
      <c r="A158" s="10">
        <v>52</v>
      </c>
      <c r="B158" s="11">
        <f t="shared" si="6"/>
        <v>30.472112912531081</v>
      </c>
      <c r="C158" s="11">
        <f>E157*0.015</f>
        <v>3.8214394167934147</v>
      </c>
      <c r="D158" s="11">
        <f>B158-C158</f>
        <v>26.650673495737667</v>
      </c>
      <c r="E158" s="12">
        <f>E157-D158</f>
        <v>228.11195429048999</v>
      </c>
    </row>
    <row r="159" spans="1:5" ht="15.75">
      <c r="A159" s="10">
        <v>53</v>
      </c>
      <c r="B159" s="11">
        <f t="shared" si="6"/>
        <v>30.472112912531081</v>
      </c>
      <c r="C159" s="11">
        <f>E158*0.015</f>
        <v>3.4216793143573496</v>
      </c>
      <c r="D159" s="11">
        <f>B159-C159</f>
        <v>27.050433598173733</v>
      </c>
      <c r="E159" s="12">
        <f>E158-D159</f>
        <v>201.06152069231626</v>
      </c>
    </row>
    <row r="160" spans="1:5" ht="15.75">
      <c r="A160" s="10">
        <v>54</v>
      </c>
      <c r="B160" s="11">
        <f t="shared" si="6"/>
        <v>30.472112912531081</v>
      </c>
      <c r="C160" s="11">
        <f>E159*0.015</f>
        <v>3.015922810384744</v>
      </c>
      <c r="D160" s="11">
        <f>B160-C160</f>
        <v>27.456190102146337</v>
      </c>
      <c r="E160" s="12">
        <f>E159-D160</f>
        <v>173.60533059016993</v>
      </c>
    </row>
    <row r="161" spans="1:5" ht="15.75">
      <c r="A161" s="10">
        <v>55</v>
      </c>
      <c r="B161" s="11">
        <f t="shared" si="6"/>
        <v>30.472112912531081</v>
      </c>
      <c r="C161" s="11">
        <f>E160*0.015</f>
        <v>2.6040799588525489</v>
      </c>
      <c r="D161" s="11">
        <f>B161-C161</f>
        <v>27.868032953678533</v>
      </c>
      <c r="E161" s="12">
        <f>E160-D161</f>
        <v>145.73729763649141</v>
      </c>
    </row>
    <row r="162" spans="1:5" ht="15.75">
      <c r="A162" s="10">
        <v>56</v>
      </c>
      <c r="B162" s="11">
        <f t="shared" si="6"/>
        <v>30.472112912531081</v>
      </c>
      <c r="C162" s="11">
        <f>E161*0.015</f>
        <v>2.186059464547371</v>
      </c>
      <c r="D162" s="11">
        <f>B162-C162</f>
        <v>28.286053447983711</v>
      </c>
      <c r="E162" s="12">
        <f>E161-D162</f>
        <v>117.4512441885077</v>
      </c>
    </row>
    <row r="163" spans="1:5" ht="15.75">
      <c r="A163" s="10">
        <v>57</v>
      </c>
      <c r="B163" s="11">
        <f t="shared" si="6"/>
        <v>30.472112912531081</v>
      </c>
      <c r="C163" s="11">
        <f>E162*0.015</f>
        <v>1.7617686628276155</v>
      </c>
      <c r="D163" s="11">
        <f>B163-C163</f>
        <v>28.710344249703464</v>
      </c>
      <c r="E163" s="12">
        <f>E162-D163</f>
        <v>88.740899938804233</v>
      </c>
    </row>
    <row r="164" spans="1:5" ht="15.75">
      <c r="A164" s="10">
        <v>58</v>
      </c>
      <c r="B164" s="11">
        <f t="shared" si="6"/>
        <v>30.472112912531081</v>
      </c>
      <c r="C164" s="11">
        <f>E163*0.015</f>
        <v>1.3311134990820634</v>
      </c>
      <c r="D164" s="11">
        <f>B164-C164</f>
        <v>29.140999413449016</v>
      </c>
      <c r="E164" s="12">
        <f>E163-D164</f>
        <v>59.599900525355217</v>
      </c>
    </row>
    <row r="165" spans="1:5" ht="15.75">
      <c r="A165" s="10">
        <v>59</v>
      </c>
      <c r="B165" s="11">
        <f t="shared" si="6"/>
        <v>30.472112912531081</v>
      </c>
      <c r="C165" s="11">
        <f>E164*0.015</f>
        <v>0.8939985078803282</v>
      </c>
      <c r="D165" s="11">
        <f>B165-C165</f>
        <v>29.578114404650751</v>
      </c>
      <c r="E165" s="12">
        <f>E164-D165</f>
        <v>30.021786120704466</v>
      </c>
    </row>
    <row r="166" spans="1:5" ht="16.5" thickBot="1">
      <c r="A166" s="13">
        <v>60</v>
      </c>
      <c r="B166" s="11">
        <f t="shared" si="6"/>
        <v>30.472112912531081</v>
      </c>
      <c r="C166" s="14">
        <f>E165*0.015</f>
        <v>0.45032679181056695</v>
      </c>
      <c r="D166" s="14">
        <f>B166-C166</f>
        <v>30.021786120720513</v>
      </c>
      <c r="E166" s="15">
        <f>E165-D166</f>
        <v>-1.6047607687141863E-11</v>
      </c>
    </row>
    <row r="167" spans="1:5" ht="15.75">
      <c r="A167" s="16"/>
      <c r="B167" s="16"/>
      <c r="C167" s="16"/>
      <c r="D167" s="16"/>
      <c r="E167" s="16"/>
    </row>
  </sheetData>
  <mergeCells count="3">
    <mergeCell ref="A17:H17"/>
    <mergeCell ref="A6:E6"/>
    <mergeCell ref="A100:E100"/>
  </mergeCells>
  <pageMargins left="0.7" right="0.7" top="0.75" bottom="0.75" header="0.3" footer="0.3"/>
  <pageSetup orientation="portrait" horizontalDpi="300" verticalDpi="300" r:id="rId1"/>
  <rowBreaks count="1" manualBreakCount="1">
    <brk id="8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Moonlight</dc:creator>
  <cp:lastModifiedBy>Moonlight</cp:lastModifiedBy>
  <dcterms:created xsi:type="dcterms:W3CDTF">2010-11-03T04:24:48Z</dcterms:created>
  <dcterms:modified xsi:type="dcterms:W3CDTF">2010-11-03T04:46:20Z</dcterms:modified>
</cp:coreProperties>
</file>